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High Perf\Synchronized Skating\General - Challenge Series\2023 NATIONAL SYNCHRO SERIES\"/>
    </mc:Choice>
  </mc:AlternateContent>
  <xr:revisionPtr revIDLastSave="0" documentId="8_{3AB7B787-D7D0-4321-83D8-7EA41C8331D0}" xr6:coauthVersionLast="47" xr6:coauthVersionMax="47" xr10:uidLastSave="{00000000-0000-0000-0000-000000000000}"/>
  <bookViews>
    <workbookView xWindow="30930" yWindow="75" windowWidth="23970" windowHeight="14625" xr2:uid="{A5EBE35E-B4AB-404F-B5ED-D0309A09FAF8}"/>
  </bookViews>
  <sheets>
    <sheet name="Sheet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9" i="1" l="1"/>
  <c r="AD9" i="1"/>
  <c r="AE9" i="1"/>
  <c r="AD8" i="1"/>
  <c r="AE8" i="1"/>
  <c r="AF8" i="1"/>
  <c r="AC13" i="1"/>
  <c r="AD13" i="1"/>
  <c r="AE13" i="1"/>
  <c r="AC17" i="1"/>
  <c r="AD17" i="1"/>
  <c r="AE17" i="1"/>
  <c r="AE12" i="1"/>
  <c r="AD12" i="1"/>
  <c r="AC12" i="1"/>
  <c r="AE26" i="1"/>
  <c r="AD26" i="1"/>
  <c r="AC26" i="1"/>
  <c r="AE25" i="1"/>
  <c r="AD25" i="1"/>
  <c r="AC25" i="1"/>
  <c r="AE16" i="1"/>
  <c r="AD16" i="1"/>
  <c r="AC16" i="1"/>
  <c r="AE18" i="1"/>
  <c r="AD18" i="1"/>
  <c r="AC18" i="1"/>
  <c r="AC4" i="1"/>
  <c r="AD4" i="1"/>
  <c r="AE4" i="1"/>
  <c r="AC5" i="1"/>
  <c r="AD5" i="1"/>
  <c r="AE5" i="1"/>
  <c r="AC21" i="1"/>
  <c r="AD21" i="1"/>
  <c r="AE21" i="1"/>
  <c r="AC24" i="1"/>
  <c r="AD24" i="1"/>
  <c r="AE24" i="1"/>
  <c r="AB13" i="1" l="1"/>
  <c r="AF13" i="1" s="1"/>
  <c r="AB17" i="1"/>
  <c r="AF17" i="1" s="1"/>
  <c r="AB12" i="1"/>
  <c r="AF12" i="1" s="1"/>
  <c r="AB9" i="1"/>
  <c r="AF9" i="1" s="1"/>
  <c r="AB26" i="1"/>
  <c r="AF26" i="1" s="1"/>
  <c r="AB18" i="1"/>
  <c r="AF18" i="1" s="1"/>
  <c r="AB25" i="1"/>
  <c r="AF25" i="1" s="1"/>
  <c r="AB4" i="1"/>
  <c r="AB16" i="1"/>
  <c r="AF16" i="1" s="1"/>
  <c r="AB5" i="1"/>
  <c r="AB21" i="1"/>
  <c r="AA21" i="1" s="1"/>
  <c r="AF21" i="1" s="1"/>
  <c r="AB24" i="1"/>
  <c r="AC8" i="1"/>
  <c r="AF5" i="1" l="1"/>
  <c r="AF4" i="1"/>
  <c r="AB8" i="1"/>
  <c r="AA24" i="1"/>
  <c r="AF24" i="1" s="1"/>
</calcChain>
</file>

<file path=xl/sharedStrings.xml><?xml version="1.0" encoding="utf-8"?>
<sst xmlns="http://schemas.openxmlformats.org/spreadsheetml/2006/main" count="183" uniqueCount="45">
  <si>
    <t>Michigan State University SST</t>
  </si>
  <si>
    <t>Miami University Open Collegiate</t>
  </si>
  <si>
    <t>TOTAL POINTS</t>
  </si>
  <si>
    <t>Tri-State Synchro</t>
  </si>
  <si>
    <t>Pacific Coast SyS Sectional</t>
  </si>
  <si>
    <t>Midwestern SyS Sectional</t>
  </si>
  <si>
    <t>Eastern SyS Sectional</t>
  </si>
  <si>
    <t>Synchro Illinois</t>
  </si>
  <si>
    <t>Mid America</t>
  </si>
  <si>
    <t>Colonial Classic</t>
  </si>
  <si>
    <t>Maplewood Classic</t>
  </si>
  <si>
    <t>South Atlantic  Open</t>
  </si>
  <si>
    <t>Dr. Porter Classic</t>
  </si>
  <si>
    <t>Kalamazoo Kick-Off</t>
  </si>
  <si>
    <t xml:space="preserve">Synchronized Fall Classic </t>
  </si>
  <si>
    <t>Essex Synchro Classic</t>
  </si>
  <si>
    <t xml:space="preserve">Diamond Ice Classic </t>
  </si>
  <si>
    <t>Name</t>
  </si>
  <si>
    <t>Current Ranking</t>
  </si>
  <si>
    <t>Open Collegiate</t>
  </si>
  <si>
    <t>Capital Classics</t>
  </si>
  <si>
    <t>Aspire Preliminary</t>
  </si>
  <si>
    <t>Reflections Synchro</t>
  </si>
  <si>
    <t>Connecticut Rinkettes</t>
  </si>
  <si>
    <t>Aspire Beginner</t>
  </si>
  <si>
    <t>SwanSyncSation</t>
  </si>
  <si>
    <t>Snowplow Sam Synchro</t>
  </si>
  <si>
    <t>From Formula</t>
  </si>
  <si>
    <t>Connecticut Synchro Classic</t>
  </si>
  <si>
    <t>Fond du Lac Blades</t>
  </si>
  <si>
    <t>Gardens Synchronicity</t>
  </si>
  <si>
    <t>Aspire Pre-preliminary</t>
  </si>
  <si>
    <t>The Colonials</t>
  </si>
  <si>
    <t>Open Adult</t>
  </si>
  <si>
    <t>Western Michigan</t>
  </si>
  <si>
    <t xml:space="preserve">2023 NATIONAL SYNCHRONIZED SKATING SERIES COMPETITION STANDINGS </t>
  </si>
  <si>
    <t>WisconSync! Invitational</t>
  </si>
  <si>
    <t>Terry Conners Open</t>
  </si>
  <si>
    <t>Swan Synchro Skate 2023</t>
  </si>
  <si>
    <t>34th Annual Eau Claire Figure Skating Competition</t>
  </si>
  <si>
    <t xml:space="preserve">2023 Denver Invitational </t>
  </si>
  <si>
    <t>2022 Chuck Cope Memorial Synchronized Skating Competition</t>
  </si>
  <si>
    <t>Boston Synchronized Skating Classic</t>
  </si>
  <si>
    <t xml:space="preserve">Diamond Classic </t>
  </si>
  <si>
    <t>Cape Cod Synchronized Skating Classic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</si>
</sst>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0"/>
      <name val="Arial"/>
      <family val="2"/>
    </font>
    <font>
      <sz val="14"/>
      <name val="Century Gothic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name val="Century Gothic"/>
      <family val="2"/>
    </font>
    <font>
      <b/>
      <sz val="2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0" xfId="0" applyFont="1" applyAlignment="1">
      <alignment horizontal="center"/>
    </xf>
    <xf numFmtId="0" fontId="2" fillId="3" borderId="1" xfId="0" applyFont="1" applyFill="1" applyBorder="1" applyProtection="1">
      <protection hidden="1"/>
    </xf>
    <xf numFmtId="0" fontId="3" fillId="3" borderId="2" xfId="0" applyFont="1" applyFill="1" applyBorder="1" applyAlignment="1" applyProtection="1">
      <alignment horizontal="center"/>
      <protection hidden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2" borderId="0" xfId="0" applyFont="1" applyFill="1" applyAlignment="1">
      <alignment wrapText="1"/>
    </xf>
    <xf numFmtId="0" fontId="3" fillId="3" borderId="0" xfId="0" applyFont="1" applyFill="1" applyProtection="1">
      <protection hidden="1"/>
    </xf>
    <xf numFmtId="0" fontId="2" fillId="3" borderId="4" xfId="0" applyFont="1" applyFill="1" applyBorder="1" applyProtection="1">
      <protection hidden="1"/>
    </xf>
    <xf numFmtId="0" fontId="5" fillId="3" borderId="0" xfId="0" applyFont="1" applyFill="1" applyAlignment="1" applyProtection="1">
      <alignment horizontal="center"/>
      <protection hidden="1"/>
    </xf>
    <xf numFmtId="0" fontId="3" fillId="4" borderId="5" xfId="0" applyFont="1" applyFill="1" applyBorder="1" applyAlignment="1">
      <alignment horizontal="center" textRotation="45"/>
    </xf>
    <xf numFmtId="0" fontId="3" fillId="5" borderId="5" xfId="0" applyFont="1" applyFill="1" applyBorder="1" applyAlignment="1">
      <alignment horizontal="center" textRotation="45"/>
    </xf>
    <xf numFmtId="0" fontId="3" fillId="0" borderId="5" xfId="0" applyFont="1" applyBorder="1" applyAlignment="1">
      <alignment horizontal="center" textRotation="45"/>
    </xf>
    <xf numFmtId="0" fontId="3" fillId="0" borderId="6" xfId="0" applyFont="1" applyBorder="1" applyAlignment="1">
      <alignment horizontal="center" textRotation="45"/>
    </xf>
    <xf numFmtId="0" fontId="3" fillId="4" borderId="6" xfId="0" applyFont="1" applyFill="1" applyBorder="1" applyAlignment="1">
      <alignment horizontal="center" textRotation="45"/>
    </xf>
    <xf numFmtId="0" fontId="3" fillId="2" borderId="6" xfId="0" applyFont="1" applyFill="1" applyBorder="1" applyAlignment="1">
      <alignment horizontal="center" textRotation="45"/>
    </xf>
    <xf numFmtId="0" fontId="3" fillId="4" borderId="5" xfId="0" applyFont="1" applyFill="1" applyBorder="1" applyAlignment="1">
      <alignment horizontal="center" textRotation="45" wrapText="1"/>
    </xf>
    <xf numFmtId="0" fontId="3" fillId="5" borderId="5" xfId="0" applyFont="1" applyFill="1" applyBorder="1" applyAlignment="1">
      <alignment horizontal="center" textRotation="45" wrapText="1"/>
    </xf>
    <xf numFmtId="0" fontId="4" fillId="0" borderId="7" xfId="0" applyFont="1" applyBorder="1"/>
    <xf numFmtId="0" fontId="4" fillId="2" borderId="1" xfId="1" applyFont="1" applyFill="1" applyBorder="1" applyAlignment="1">
      <alignment horizontal="center"/>
    </xf>
    <xf numFmtId="0" fontId="2" fillId="3" borderId="0" xfId="0" applyFont="1" applyFill="1" applyProtection="1"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3" fillId="3" borderId="8" xfId="0" applyFont="1" applyFill="1" applyBorder="1" applyAlignment="1" applyProtection="1">
      <alignment horizontal="center"/>
      <protection hidden="1"/>
    </xf>
    <xf numFmtId="0" fontId="3" fillId="0" borderId="0" xfId="0" applyFont="1"/>
    <xf numFmtId="0" fontId="3" fillId="2" borderId="0" xfId="0" applyFont="1" applyFill="1"/>
    <xf numFmtId="0" fontId="3" fillId="0" borderId="1" xfId="0" applyFont="1" applyBorder="1"/>
    <xf numFmtId="0" fontId="3" fillId="0" borderId="9" xfId="0" applyFont="1" applyBorder="1"/>
    <xf numFmtId="0" fontId="4" fillId="0" borderId="13" xfId="0" applyFont="1" applyBorder="1" applyAlignment="1">
      <alignment horizontal="center" textRotation="90" wrapText="1"/>
    </xf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3" fillId="0" borderId="13" xfId="0" applyFont="1" applyBorder="1"/>
    <xf numFmtId="0" fontId="3" fillId="0" borderId="17" xfId="1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/>
    <xf numFmtId="0" fontId="3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7" xfId="1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 textRotation="45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6" borderId="3" xfId="0" applyFont="1" applyFill="1" applyBorder="1" applyAlignment="1">
      <alignment horizontal="left"/>
    </xf>
    <xf numFmtId="0" fontId="4" fillId="6" borderId="8" xfId="0" applyFont="1" applyFill="1" applyBorder="1" applyAlignment="1">
      <alignment horizontal="left"/>
    </xf>
    <xf numFmtId="0" fontId="4" fillId="6" borderId="16" xfId="0" applyFont="1" applyFill="1" applyBorder="1" applyAlignment="1">
      <alignment horizontal="left"/>
    </xf>
    <xf numFmtId="0" fontId="4" fillId="6" borderId="10" xfId="0" applyFont="1" applyFill="1" applyBorder="1" applyAlignment="1">
      <alignment horizontal="left"/>
    </xf>
    <xf numFmtId="0" fontId="4" fillId="6" borderId="11" xfId="0" applyFont="1" applyFill="1" applyBorder="1" applyAlignment="1">
      <alignment horizontal="left"/>
    </xf>
    <xf numFmtId="0" fontId="4" fillId="6" borderId="12" xfId="0" applyFont="1" applyFill="1" applyBorder="1" applyAlignment="1">
      <alignment horizontal="left"/>
    </xf>
    <xf numFmtId="0" fontId="4" fillId="0" borderId="1" xfId="1" applyFont="1" applyFill="1" applyBorder="1" applyAlignment="1">
      <alignment horizontal="center"/>
    </xf>
    <xf numFmtId="0" fontId="4" fillId="0" borderId="27" xfId="1" applyFont="1" applyFill="1" applyBorder="1" applyAlignment="1">
      <alignment horizontal="center"/>
    </xf>
  </cellXfs>
  <cellStyles count="2">
    <cellStyle name="Normal" xfId="0" builtinId="0"/>
    <cellStyle name="Normal 3" xfId="1" xr:uid="{5E273F43-BADB-4F8F-93BE-AB0BCCE5A030}"/>
  </cellStyles>
  <dxfs count="14">
    <dxf>
      <fill>
        <patternFill>
          <bgColor rgb="FF00B050"/>
        </patternFill>
      </fill>
    </dxf>
    <dxf>
      <font>
        <color rgb="FF0061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CD590-61A4-40C8-9EEC-BD09AA6F4F2B}">
  <dimension ref="A1:DT27"/>
  <sheetViews>
    <sheetView tabSelected="1" topLeftCell="B15" zoomScale="70" zoomScaleNormal="70" workbookViewId="0">
      <selection activeCell="AA27" sqref="AA27"/>
    </sheetView>
  </sheetViews>
  <sheetFormatPr defaultColWidth="9.140625" defaultRowHeight="18" x14ac:dyDescent="0.25"/>
  <cols>
    <col min="1" max="1" width="9.140625" style="1"/>
    <col min="2" max="2" width="43" style="1" bestFit="1" customWidth="1"/>
    <col min="3" max="9" width="9.28515625" style="3" customWidth="1"/>
    <col min="10" max="10" width="10.7109375" style="3" customWidth="1"/>
    <col min="11" max="14" width="6.140625" style="3" customWidth="1"/>
    <col min="15" max="26" width="9.28515625" style="3" customWidth="1"/>
    <col min="27" max="27" width="32.5703125" style="1" customWidth="1"/>
    <col min="28" max="28" width="13.28515625" style="1" hidden="1" customWidth="1"/>
    <col min="29" max="31" width="7.42578125" style="1" hidden="1" customWidth="1"/>
    <col min="32" max="32" width="6.28515625" style="1" hidden="1" customWidth="1"/>
    <col min="33" max="124" width="9.140625" style="2"/>
    <col min="125" max="16384" width="9.140625" style="1"/>
  </cols>
  <sheetData>
    <row r="1" spans="1:36" ht="96.6" customHeight="1" thickBot="1" x14ac:dyDescent="0.3">
      <c r="A1" s="41"/>
      <c r="B1" s="51" t="s">
        <v>35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2"/>
      <c r="AB1" s="23" t="s">
        <v>27</v>
      </c>
      <c r="AC1" s="23"/>
      <c r="AD1" s="23"/>
      <c r="AE1" s="23"/>
      <c r="AF1" s="23"/>
    </row>
    <row r="2" spans="1:36" x14ac:dyDescent="0.25">
      <c r="A2" s="29"/>
      <c r="B2" s="56" t="s">
        <v>26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8"/>
      <c r="AB2" s="23"/>
      <c r="AC2" s="11"/>
      <c r="AD2" s="23">
        <v>1</v>
      </c>
      <c r="AE2" s="23">
        <v>2</v>
      </c>
      <c r="AF2" s="23">
        <v>3</v>
      </c>
    </row>
    <row r="3" spans="1:36" ht="297" x14ac:dyDescent="0.25">
      <c r="A3" s="30" t="s">
        <v>18</v>
      </c>
      <c r="B3" s="21" t="s">
        <v>17</v>
      </c>
      <c r="C3" s="14" t="s">
        <v>16</v>
      </c>
      <c r="D3" s="19" t="s">
        <v>15</v>
      </c>
      <c r="E3" s="15" t="s">
        <v>14</v>
      </c>
      <c r="F3" s="20" t="s">
        <v>13</v>
      </c>
      <c r="G3" s="13" t="s">
        <v>36</v>
      </c>
      <c r="H3" s="15" t="s">
        <v>12</v>
      </c>
      <c r="I3" s="20" t="s">
        <v>11</v>
      </c>
      <c r="J3" s="19" t="s">
        <v>37</v>
      </c>
      <c r="K3" s="15" t="s">
        <v>10</v>
      </c>
      <c r="L3" s="14" t="s">
        <v>9</v>
      </c>
      <c r="M3" s="18" t="s">
        <v>8</v>
      </c>
      <c r="N3" s="17" t="s">
        <v>7</v>
      </c>
      <c r="O3" s="16" t="s">
        <v>6</v>
      </c>
      <c r="P3" s="14" t="s">
        <v>5</v>
      </c>
      <c r="Q3" s="13" t="s">
        <v>4</v>
      </c>
      <c r="R3" s="15" t="s">
        <v>3</v>
      </c>
      <c r="S3" s="14" t="s">
        <v>22</v>
      </c>
      <c r="T3" s="13" t="s">
        <v>28</v>
      </c>
      <c r="U3" s="15" t="s">
        <v>41</v>
      </c>
      <c r="V3" s="14" t="s">
        <v>39</v>
      </c>
      <c r="W3" s="13" t="s">
        <v>42</v>
      </c>
      <c r="X3" s="15" t="s">
        <v>40</v>
      </c>
      <c r="Y3" s="14" t="s">
        <v>38</v>
      </c>
      <c r="Z3" s="13" t="s">
        <v>44</v>
      </c>
      <c r="AA3" s="31" t="s">
        <v>2</v>
      </c>
      <c r="AB3" s="12"/>
      <c r="AC3" s="11"/>
      <c r="AD3" s="10"/>
      <c r="AE3" s="10"/>
      <c r="AF3" s="10"/>
      <c r="AJ3" s="9"/>
    </row>
    <row r="4" spans="1:36" x14ac:dyDescent="0.25">
      <c r="A4" s="32"/>
      <c r="B4" s="28" t="s">
        <v>25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>
        <v>4</v>
      </c>
      <c r="O4" s="8"/>
      <c r="P4" s="8"/>
      <c r="Q4" s="8"/>
      <c r="R4" s="8"/>
      <c r="S4" s="8"/>
      <c r="T4" s="8"/>
      <c r="U4" s="46"/>
      <c r="V4" s="46"/>
      <c r="W4" s="46"/>
      <c r="X4" s="46"/>
      <c r="Y4" s="46">
        <v>1</v>
      </c>
      <c r="Z4" s="46"/>
      <c r="AA4" s="33">
        <v>5</v>
      </c>
      <c r="AB4" s="5" t="e">
        <f>SUM(AC4:AE4)</f>
        <v>#NUM!</v>
      </c>
      <c r="AC4" s="4">
        <f>LARGE(C4:T4,1)</f>
        <v>4</v>
      </c>
      <c r="AD4" s="4" t="e">
        <f>LARGE(C4:T4,2)</f>
        <v>#NUM!</v>
      </c>
      <c r="AE4" s="4" t="e">
        <f>LARGE(C4:T4,3)</f>
        <v>#NUM!</v>
      </c>
      <c r="AF4" s="4" t="e">
        <f>IF(AA4&gt;AB4, "y", "n")</f>
        <v>#NUM!</v>
      </c>
    </row>
    <row r="5" spans="1:36" x14ac:dyDescent="0.25">
      <c r="A5" s="32"/>
      <c r="B5" s="28" t="s">
        <v>23</v>
      </c>
      <c r="C5" s="8"/>
      <c r="D5" s="8"/>
      <c r="E5" s="8"/>
      <c r="F5" s="8"/>
      <c r="G5" s="8"/>
      <c r="H5" s="8"/>
      <c r="I5" s="8"/>
      <c r="J5" s="8">
        <v>1</v>
      </c>
      <c r="K5" s="8"/>
      <c r="L5" s="8">
        <v>3</v>
      </c>
      <c r="M5" s="8"/>
      <c r="N5" s="8"/>
      <c r="O5" s="8"/>
      <c r="P5" s="8"/>
      <c r="Q5" s="8"/>
      <c r="R5" s="8"/>
      <c r="S5" s="8">
        <v>1</v>
      </c>
      <c r="T5" s="8"/>
      <c r="U5" s="46"/>
      <c r="V5" s="46"/>
      <c r="W5" s="46">
        <v>3</v>
      </c>
      <c r="X5" s="46"/>
      <c r="Y5" s="46"/>
      <c r="Z5" s="46"/>
      <c r="AA5" s="33">
        <v>8</v>
      </c>
      <c r="AB5" s="5">
        <f>SUM(AC5:AE5)</f>
        <v>5</v>
      </c>
      <c r="AC5" s="4">
        <f>LARGE(C5:T5,1)</f>
        <v>3</v>
      </c>
      <c r="AD5" s="4">
        <f>LARGE(C5:T5,2)</f>
        <v>1</v>
      </c>
      <c r="AE5" s="4">
        <f>LARGE(C5:T5,3)</f>
        <v>1</v>
      </c>
      <c r="AF5" s="4" t="str">
        <f>IF(AA5&gt;AB5, "y", "n")</f>
        <v>y</v>
      </c>
    </row>
    <row r="6" spans="1:36" x14ac:dyDescent="0.25">
      <c r="A6" s="34"/>
      <c r="B6" s="53" t="s">
        <v>24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5"/>
      <c r="AB6" s="25"/>
      <c r="AC6" s="11"/>
      <c r="AD6" s="23"/>
      <c r="AE6" s="23"/>
      <c r="AF6" s="23"/>
    </row>
    <row r="7" spans="1:36" ht="297" x14ac:dyDescent="0.25">
      <c r="A7" s="30" t="s">
        <v>18</v>
      </c>
      <c r="B7" s="21" t="s">
        <v>17</v>
      </c>
      <c r="C7" s="14" t="s">
        <v>16</v>
      </c>
      <c r="D7" s="19" t="s">
        <v>15</v>
      </c>
      <c r="E7" s="15" t="s">
        <v>14</v>
      </c>
      <c r="F7" s="20" t="s">
        <v>13</v>
      </c>
      <c r="G7" s="13" t="s">
        <v>36</v>
      </c>
      <c r="H7" s="15" t="s">
        <v>12</v>
      </c>
      <c r="I7" s="20" t="s">
        <v>11</v>
      </c>
      <c r="J7" s="19" t="s">
        <v>37</v>
      </c>
      <c r="K7" s="15" t="s">
        <v>10</v>
      </c>
      <c r="L7" s="14" t="s">
        <v>9</v>
      </c>
      <c r="M7" s="18" t="s">
        <v>8</v>
      </c>
      <c r="N7" s="17" t="s">
        <v>7</v>
      </c>
      <c r="O7" s="16" t="s">
        <v>6</v>
      </c>
      <c r="P7" s="14" t="s">
        <v>5</v>
      </c>
      <c r="Q7" s="13" t="s">
        <v>4</v>
      </c>
      <c r="R7" s="15" t="s">
        <v>3</v>
      </c>
      <c r="S7" s="14" t="s">
        <v>22</v>
      </c>
      <c r="T7" s="13" t="s">
        <v>28</v>
      </c>
      <c r="U7" s="15" t="s">
        <v>41</v>
      </c>
      <c r="V7" s="14" t="s">
        <v>39</v>
      </c>
      <c r="W7" s="13" t="s">
        <v>42</v>
      </c>
      <c r="X7" s="15" t="s">
        <v>40</v>
      </c>
      <c r="Y7" s="14" t="s">
        <v>38</v>
      </c>
      <c r="Z7" s="13" t="s">
        <v>44</v>
      </c>
      <c r="AA7" s="50"/>
      <c r="AB7" s="50"/>
      <c r="AC7" s="31" t="s">
        <v>2</v>
      </c>
      <c r="AD7" s="12"/>
      <c r="AE7" s="11"/>
      <c r="AF7" s="10"/>
      <c r="AJ7" s="9"/>
    </row>
    <row r="8" spans="1:36" x14ac:dyDescent="0.25">
      <c r="A8" s="32"/>
      <c r="B8" s="28" t="s">
        <v>29</v>
      </c>
      <c r="C8" s="6"/>
      <c r="D8" s="8"/>
      <c r="E8" s="6"/>
      <c r="F8" s="6"/>
      <c r="G8" s="6">
        <v>2</v>
      </c>
      <c r="H8" s="6"/>
      <c r="I8" s="6"/>
      <c r="J8" s="6"/>
      <c r="K8" s="6"/>
      <c r="L8" s="6"/>
      <c r="M8" s="6"/>
      <c r="N8" s="6">
        <v>2</v>
      </c>
      <c r="O8" s="6"/>
      <c r="P8" s="6"/>
      <c r="Q8" s="6"/>
      <c r="R8" s="6"/>
      <c r="S8" s="6"/>
      <c r="T8" s="6"/>
      <c r="U8" s="47"/>
      <c r="V8" s="47"/>
      <c r="W8" s="47"/>
      <c r="X8" s="47"/>
      <c r="Y8" s="47">
        <v>4</v>
      </c>
      <c r="Z8" s="47"/>
      <c r="AA8" s="47">
        <v>8</v>
      </c>
      <c r="AB8" s="33" t="e">
        <f>AC8</f>
        <v>#NUM!</v>
      </c>
      <c r="AC8" s="5" t="e">
        <f>SUM(AD8:AF8)</f>
        <v>#NUM!</v>
      </c>
      <c r="AD8" s="4">
        <f>LARGE(C8:T8,$AD$2)</f>
        <v>2</v>
      </c>
      <c r="AE8" s="4">
        <f>LARGE(C8:T8,$AE$2)</f>
        <v>2</v>
      </c>
      <c r="AF8" s="4" t="e">
        <f>LARGE(C8:T8,$AF$2)</f>
        <v>#NUM!</v>
      </c>
    </row>
    <row r="9" spans="1:36" x14ac:dyDescent="0.25">
      <c r="A9" s="32"/>
      <c r="B9" s="28" t="s">
        <v>25</v>
      </c>
      <c r="C9" s="6"/>
      <c r="D9" s="8"/>
      <c r="E9" s="6"/>
      <c r="F9" s="6"/>
      <c r="G9" s="6">
        <v>1</v>
      </c>
      <c r="H9" s="6">
        <v>1</v>
      </c>
      <c r="I9" s="6"/>
      <c r="J9" s="6"/>
      <c r="K9" s="6"/>
      <c r="L9" s="6"/>
      <c r="M9" s="6"/>
      <c r="N9" s="6">
        <v>1</v>
      </c>
      <c r="O9" s="6"/>
      <c r="P9" s="6"/>
      <c r="Q9" s="6"/>
      <c r="R9" s="6"/>
      <c r="S9" s="6"/>
      <c r="T9" s="6"/>
      <c r="U9" s="47"/>
      <c r="V9" s="47"/>
      <c r="W9" s="47"/>
      <c r="X9" s="47"/>
      <c r="Y9" s="47">
        <v>1</v>
      </c>
      <c r="Z9" s="47"/>
      <c r="AA9" s="33">
        <v>4</v>
      </c>
      <c r="AB9" s="5">
        <f>SUM(AC9:AE9)</f>
        <v>3</v>
      </c>
      <c r="AC9" s="4">
        <f>LARGE(C9:T9,$AD$2)</f>
        <v>1</v>
      </c>
      <c r="AD9" s="4">
        <f>LARGE(C9:T9,$AE$2)</f>
        <v>1</v>
      </c>
      <c r="AE9" s="4">
        <f>LARGE(C9:T9,$AF$2)</f>
        <v>1</v>
      </c>
      <c r="AF9" s="4" t="str">
        <f>IF(AA9&gt;AB9, "y", "n")</f>
        <v>y</v>
      </c>
    </row>
    <row r="10" spans="1:36" ht="19.5" customHeight="1" x14ac:dyDescent="0.25">
      <c r="A10" s="34"/>
      <c r="B10" s="53" t="s">
        <v>31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5"/>
      <c r="AB10" s="25"/>
      <c r="AC10" s="11"/>
      <c r="AD10" s="23"/>
      <c r="AE10" s="23"/>
      <c r="AF10" s="23"/>
    </row>
    <row r="11" spans="1:36" ht="297" x14ac:dyDescent="0.25">
      <c r="A11" s="30" t="s">
        <v>18</v>
      </c>
      <c r="B11" s="21" t="s">
        <v>17</v>
      </c>
      <c r="C11" s="14" t="s">
        <v>16</v>
      </c>
      <c r="D11" s="19" t="s">
        <v>15</v>
      </c>
      <c r="E11" s="15" t="s">
        <v>14</v>
      </c>
      <c r="F11" s="20" t="s">
        <v>13</v>
      </c>
      <c r="G11" s="13" t="s">
        <v>36</v>
      </c>
      <c r="H11" s="15" t="s">
        <v>12</v>
      </c>
      <c r="I11" s="20" t="s">
        <v>11</v>
      </c>
      <c r="J11" s="19" t="s">
        <v>37</v>
      </c>
      <c r="K11" s="15" t="s">
        <v>10</v>
      </c>
      <c r="L11" s="14" t="s">
        <v>9</v>
      </c>
      <c r="M11" s="18" t="s">
        <v>8</v>
      </c>
      <c r="N11" s="17" t="s">
        <v>7</v>
      </c>
      <c r="O11" s="16" t="s">
        <v>6</v>
      </c>
      <c r="P11" s="14" t="s">
        <v>5</v>
      </c>
      <c r="Q11" s="13" t="s">
        <v>4</v>
      </c>
      <c r="R11" s="15" t="s">
        <v>3</v>
      </c>
      <c r="S11" s="14" t="s">
        <v>22</v>
      </c>
      <c r="T11" s="13" t="s">
        <v>28</v>
      </c>
      <c r="U11" s="15" t="s">
        <v>41</v>
      </c>
      <c r="V11" s="14" t="s">
        <v>39</v>
      </c>
      <c r="W11" s="13" t="s">
        <v>42</v>
      </c>
      <c r="X11" s="15" t="s">
        <v>40</v>
      </c>
      <c r="Y11" s="14" t="s">
        <v>38</v>
      </c>
      <c r="Z11" s="13" t="s">
        <v>44</v>
      </c>
      <c r="AA11" s="31" t="s">
        <v>2</v>
      </c>
      <c r="AB11" s="12"/>
      <c r="AC11" s="11"/>
      <c r="AD11" s="10"/>
      <c r="AE11" s="10"/>
      <c r="AF11" s="10"/>
      <c r="AJ11" s="9"/>
    </row>
    <row r="12" spans="1:36" x14ac:dyDescent="0.25">
      <c r="A12" s="32"/>
      <c r="B12" s="28" t="s">
        <v>23</v>
      </c>
      <c r="C12" s="6"/>
      <c r="D12" s="8"/>
      <c r="E12" s="6"/>
      <c r="F12" s="6"/>
      <c r="G12" s="6"/>
      <c r="H12" s="6"/>
      <c r="I12" s="6"/>
      <c r="J12" s="6">
        <v>2</v>
      </c>
      <c r="K12" s="6"/>
      <c r="L12" s="6">
        <v>1</v>
      </c>
      <c r="M12" s="6"/>
      <c r="N12" s="6"/>
      <c r="O12" s="6"/>
      <c r="P12" s="6"/>
      <c r="Q12" s="6"/>
      <c r="R12" s="6"/>
      <c r="S12" s="6">
        <v>2</v>
      </c>
      <c r="T12" s="6"/>
      <c r="U12" s="47"/>
      <c r="V12" s="47"/>
      <c r="W12" s="47">
        <v>4</v>
      </c>
      <c r="X12" s="47"/>
      <c r="Y12" s="47"/>
      <c r="Z12" s="47">
        <v>1</v>
      </c>
      <c r="AA12" s="33">
        <v>10</v>
      </c>
      <c r="AB12" s="5">
        <f>SUM(AC12:AE12)</f>
        <v>5</v>
      </c>
      <c r="AC12" s="4">
        <f>LARGE(C12:T12,$AD$2)</f>
        <v>2</v>
      </c>
      <c r="AD12" s="4">
        <f>LARGE(C12:T12,$AE$2)</f>
        <v>2</v>
      </c>
      <c r="AE12" s="4">
        <f>LARGE(C12:T12,$AF$2)</f>
        <v>1</v>
      </c>
      <c r="AF12" s="4" t="str">
        <f>IF(AA12&gt;AB12, "y", "n")</f>
        <v>y</v>
      </c>
    </row>
    <row r="13" spans="1:36" x14ac:dyDescent="0.25">
      <c r="A13" s="32"/>
      <c r="B13" s="28" t="s">
        <v>32</v>
      </c>
      <c r="C13" s="6"/>
      <c r="D13" s="8"/>
      <c r="E13" s="6"/>
      <c r="F13" s="6"/>
      <c r="G13" s="6"/>
      <c r="H13" s="6"/>
      <c r="I13" s="6"/>
      <c r="J13" s="6"/>
      <c r="K13" s="6"/>
      <c r="L13" s="6">
        <v>1</v>
      </c>
      <c r="M13" s="6"/>
      <c r="N13" s="6"/>
      <c r="O13" s="6"/>
      <c r="P13" s="6"/>
      <c r="Q13" s="6"/>
      <c r="R13" s="6"/>
      <c r="S13" s="6">
        <v>2</v>
      </c>
      <c r="T13" s="6"/>
      <c r="U13" s="47"/>
      <c r="V13" s="47"/>
      <c r="W13" s="47">
        <v>1</v>
      </c>
      <c r="X13" s="47"/>
      <c r="Y13" s="47"/>
      <c r="Z13" s="47">
        <v>1</v>
      </c>
      <c r="AA13" s="33">
        <v>5</v>
      </c>
      <c r="AB13" s="5" t="e">
        <f>SUM(AC13:AE13)</f>
        <v>#NUM!</v>
      </c>
      <c r="AC13" s="4">
        <f>LARGE(C13:T13,$AD$2)</f>
        <v>2</v>
      </c>
      <c r="AD13" s="4">
        <f>LARGE(C13:T13,$AE$2)</f>
        <v>1</v>
      </c>
      <c r="AE13" s="4" t="e">
        <f>LARGE(C13:T13,$AF$2)</f>
        <v>#NUM!</v>
      </c>
      <c r="AF13" s="4" t="e">
        <f>IF(AA13&gt;AB13, "y", "n")</f>
        <v>#NUM!</v>
      </c>
    </row>
    <row r="14" spans="1:36" x14ac:dyDescent="0.25">
      <c r="A14" s="34"/>
      <c r="B14" s="53" t="s">
        <v>21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5"/>
      <c r="AB14" s="24"/>
      <c r="AC14" s="23"/>
      <c r="AD14" s="23"/>
      <c r="AE14" s="23"/>
      <c r="AF14" s="23"/>
    </row>
    <row r="15" spans="1:36" ht="297" x14ac:dyDescent="0.25">
      <c r="A15" s="30" t="s">
        <v>18</v>
      </c>
      <c r="B15" s="21" t="s">
        <v>17</v>
      </c>
      <c r="C15" s="14" t="s">
        <v>16</v>
      </c>
      <c r="D15" s="19" t="s">
        <v>15</v>
      </c>
      <c r="E15" s="15" t="s">
        <v>14</v>
      </c>
      <c r="F15" s="20" t="s">
        <v>13</v>
      </c>
      <c r="G15" s="13" t="s">
        <v>36</v>
      </c>
      <c r="H15" s="15" t="s">
        <v>12</v>
      </c>
      <c r="I15" s="20" t="s">
        <v>11</v>
      </c>
      <c r="J15" s="19" t="s">
        <v>37</v>
      </c>
      <c r="K15" s="15" t="s">
        <v>10</v>
      </c>
      <c r="L15" s="14" t="s">
        <v>9</v>
      </c>
      <c r="M15" s="18" t="s">
        <v>8</v>
      </c>
      <c r="N15" s="17" t="s">
        <v>7</v>
      </c>
      <c r="O15" s="16" t="s">
        <v>6</v>
      </c>
      <c r="P15" s="14" t="s">
        <v>5</v>
      </c>
      <c r="Q15" s="13" t="s">
        <v>4</v>
      </c>
      <c r="R15" s="15" t="s">
        <v>3</v>
      </c>
      <c r="S15" s="14" t="s">
        <v>22</v>
      </c>
      <c r="T15" s="13" t="s">
        <v>28</v>
      </c>
      <c r="U15" s="15" t="s">
        <v>41</v>
      </c>
      <c r="V15" s="14" t="s">
        <v>39</v>
      </c>
      <c r="W15" s="13" t="s">
        <v>42</v>
      </c>
      <c r="X15" s="15" t="s">
        <v>40</v>
      </c>
      <c r="Y15" s="14" t="s">
        <v>38</v>
      </c>
      <c r="Z15" s="13" t="s">
        <v>44</v>
      </c>
      <c r="AA15" s="31" t="s">
        <v>2</v>
      </c>
      <c r="AB15" s="12"/>
      <c r="AC15" s="11"/>
      <c r="AD15" s="10"/>
      <c r="AE15" s="10"/>
      <c r="AF15" s="10"/>
      <c r="AJ15" s="9"/>
    </row>
    <row r="16" spans="1:36" x14ac:dyDescent="0.25">
      <c r="A16" s="32"/>
      <c r="B16" s="28" t="s">
        <v>20</v>
      </c>
      <c r="C16" s="8"/>
      <c r="D16" s="8"/>
      <c r="E16" s="8"/>
      <c r="F16" s="8">
        <v>1</v>
      </c>
      <c r="G16" s="8"/>
      <c r="H16" s="8">
        <v>1</v>
      </c>
      <c r="I16" s="8"/>
      <c r="J16" s="8"/>
      <c r="K16" s="8"/>
      <c r="L16" s="8"/>
      <c r="M16" s="8"/>
      <c r="N16" s="8">
        <v>2</v>
      </c>
      <c r="O16" s="8"/>
      <c r="P16" s="8"/>
      <c r="Q16" s="8"/>
      <c r="R16" s="8">
        <v>4</v>
      </c>
      <c r="S16" s="8"/>
      <c r="T16" s="8"/>
      <c r="U16" s="46"/>
      <c r="V16" s="46"/>
      <c r="W16" s="46"/>
      <c r="X16" s="46"/>
      <c r="Y16" s="46"/>
      <c r="Z16" s="46"/>
      <c r="AA16" s="33">
        <v>8</v>
      </c>
      <c r="AB16" s="5">
        <f>SUM(AC16:AE16)</f>
        <v>7</v>
      </c>
      <c r="AC16" s="4">
        <f>LARGE(C16:T16,$AD$2)</f>
        <v>4</v>
      </c>
      <c r="AD16" s="4">
        <f>LARGE(C16:T16,$AE$2)</f>
        <v>2</v>
      </c>
      <c r="AE16" s="4">
        <f>LARGE(C16:T16,$AF$2)</f>
        <v>1</v>
      </c>
      <c r="AF16" s="4" t="str">
        <f>IF(AA16&gt;AB16, "y", "n")</f>
        <v>y</v>
      </c>
    </row>
    <row r="17" spans="1:124" x14ac:dyDescent="0.25">
      <c r="A17" s="32"/>
      <c r="B17" s="28" t="s">
        <v>23</v>
      </c>
      <c r="C17" s="8"/>
      <c r="D17" s="8"/>
      <c r="E17" s="8"/>
      <c r="F17" s="8"/>
      <c r="G17" s="8"/>
      <c r="H17" s="8"/>
      <c r="I17" s="8"/>
      <c r="J17" s="8">
        <v>5</v>
      </c>
      <c r="K17" s="8"/>
      <c r="L17" s="8">
        <v>4</v>
      </c>
      <c r="M17" s="8"/>
      <c r="N17" s="8"/>
      <c r="O17" s="8"/>
      <c r="P17" s="8"/>
      <c r="Q17" s="8"/>
      <c r="R17" s="8"/>
      <c r="S17" s="8">
        <v>1</v>
      </c>
      <c r="T17" s="8"/>
      <c r="U17" s="46"/>
      <c r="V17" s="46"/>
      <c r="W17" s="46">
        <v>4</v>
      </c>
      <c r="X17" s="46"/>
      <c r="Y17" s="46"/>
      <c r="Z17" s="46">
        <v>3</v>
      </c>
      <c r="AA17" s="33">
        <v>17</v>
      </c>
      <c r="AB17" s="5">
        <f>SUM(AC17:AE17)</f>
        <v>10</v>
      </c>
      <c r="AC17" s="4">
        <f>LARGE(C17:T17,$AD$2)</f>
        <v>5</v>
      </c>
      <c r="AD17" s="4">
        <f>LARGE(C17:T17,$AE$2)</f>
        <v>4</v>
      </c>
      <c r="AE17" s="4">
        <f>LARGE(C17:T17,$AF$2)</f>
        <v>1</v>
      </c>
      <c r="AF17" s="4" t="str">
        <f>IF(AA17&gt;AB17, "y", "n")</f>
        <v>y</v>
      </c>
    </row>
    <row r="18" spans="1:124" x14ac:dyDescent="0.25">
      <c r="A18" s="32"/>
      <c r="B18" s="28" t="s">
        <v>30</v>
      </c>
      <c r="C18" s="8"/>
      <c r="D18" s="8"/>
      <c r="E18" s="8"/>
      <c r="F18" s="8"/>
      <c r="G18" s="8"/>
      <c r="H18" s="8"/>
      <c r="I18" s="8">
        <v>2</v>
      </c>
      <c r="J18" s="22"/>
      <c r="K18" s="8"/>
      <c r="L18" s="8"/>
      <c r="M18" s="8"/>
      <c r="N18" s="8"/>
      <c r="O18" s="8"/>
      <c r="P18" s="8"/>
      <c r="Q18" s="8"/>
      <c r="R18" s="8"/>
      <c r="S18" s="8">
        <v>1</v>
      </c>
      <c r="T18" s="8"/>
      <c r="U18" s="46"/>
      <c r="V18" s="46"/>
      <c r="W18" s="46"/>
      <c r="X18" s="46"/>
      <c r="Y18" s="46"/>
      <c r="Z18" s="46"/>
      <c r="AA18" s="33">
        <v>3</v>
      </c>
      <c r="AB18" s="5" t="e">
        <f t="shared" ref="AB18" si="0">SUM(AC18:AE18)</f>
        <v>#NUM!</v>
      </c>
      <c r="AC18" s="4">
        <f>LARGE(C18:T18,$AD$2)</f>
        <v>2</v>
      </c>
      <c r="AD18" s="4">
        <f>LARGE(C18:T18,$AE$2)</f>
        <v>1</v>
      </c>
      <c r="AE18" s="4" t="e">
        <f>LARGE(C18:T18,$AF$2)</f>
        <v>#NUM!</v>
      </c>
      <c r="AF18" s="4" t="e">
        <f>IF(AA18&gt;AB18, "y", "n")</f>
        <v>#NUM!</v>
      </c>
    </row>
    <row r="19" spans="1:124" x14ac:dyDescent="0.25">
      <c r="A19" s="34"/>
      <c r="B19" s="53" t="s">
        <v>33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5"/>
    </row>
    <row r="20" spans="1:124" ht="297" x14ac:dyDescent="0.25">
      <c r="A20" s="30" t="s">
        <v>18</v>
      </c>
      <c r="B20" s="21" t="s">
        <v>17</v>
      </c>
      <c r="C20" s="14" t="s">
        <v>43</v>
      </c>
      <c r="D20" s="19" t="s">
        <v>15</v>
      </c>
      <c r="E20" s="15" t="s">
        <v>14</v>
      </c>
      <c r="F20" s="20" t="s">
        <v>13</v>
      </c>
      <c r="G20" s="13" t="s">
        <v>36</v>
      </c>
      <c r="H20" s="15" t="s">
        <v>12</v>
      </c>
      <c r="I20" s="20" t="s">
        <v>11</v>
      </c>
      <c r="J20" s="19" t="s">
        <v>37</v>
      </c>
      <c r="K20" s="15" t="s">
        <v>10</v>
      </c>
      <c r="L20" s="14" t="s">
        <v>9</v>
      </c>
      <c r="M20" s="18" t="s">
        <v>8</v>
      </c>
      <c r="N20" s="17" t="s">
        <v>7</v>
      </c>
      <c r="O20" s="16" t="s">
        <v>6</v>
      </c>
      <c r="P20" s="14" t="s">
        <v>5</v>
      </c>
      <c r="Q20" s="13" t="s">
        <v>4</v>
      </c>
      <c r="R20" s="15" t="s">
        <v>3</v>
      </c>
      <c r="S20" s="14" t="s">
        <v>22</v>
      </c>
      <c r="T20" s="13" t="s">
        <v>28</v>
      </c>
      <c r="U20" s="15" t="s">
        <v>41</v>
      </c>
      <c r="V20" s="14" t="s">
        <v>39</v>
      </c>
      <c r="W20" s="13" t="s">
        <v>42</v>
      </c>
      <c r="X20" s="15" t="s">
        <v>40</v>
      </c>
      <c r="Y20" s="14" t="s">
        <v>38</v>
      </c>
      <c r="Z20" s="13" t="s">
        <v>44</v>
      </c>
      <c r="AA20" s="31" t="s">
        <v>2</v>
      </c>
      <c r="AB20" s="12"/>
      <c r="AC20" s="11"/>
      <c r="AD20" s="10"/>
      <c r="AE20" s="10"/>
      <c r="AF20" s="10"/>
      <c r="AJ20" s="9"/>
    </row>
    <row r="21" spans="1:124" x14ac:dyDescent="0.25">
      <c r="A21" s="32"/>
      <c r="B21" s="28" t="s">
        <v>30</v>
      </c>
      <c r="C21" s="22"/>
      <c r="D21" s="8"/>
      <c r="E21" s="22"/>
      <c r="F21" s="22"/>
      <c r="G21" s="22"/>
      <c r="H21" s="22"/>
      <c r="I21" s="22">
        <v>2</v>
      </c>
      <c r="J21" s="22"/>
      <c r="K21" s="22"/>
      <c r="L21" s="8"/>
      <c r="M21" s="22"/>
      <c r="N21" s="22"/>
      <c r="O21" s="22">
        <v>8</v>
      </c>
      <c r="P21" s="8"/>
      <c r="Q21" s="8"/>
      <c r="R21" s="59"/>
      <c r="S21" s="59">
        <v>5</v>
      </c>
      <c r="T21" s="8"/>
      <c r="U21" s="60"/>
      <c r="V21" s="60"/>
      <c r="W21" s="60"/>
      <c r="X21" s="60"/>
      <c r="Y21" s="48"/>
      <c r="Z21" s="48"/>
      <c r="AA21" s="35">
        <f>AB21</f>
        <v>15</v>
      </c>
      <c r="AB21" s="5">
        <f>SUM(AC21:AE21)</f>
        <v>15</v>
      </c>
      <c r="AC21" s="4">
        <f>LARGE(C21:T21,$AD$2)</f>
        <v>8</v>
      </c>
      <c r="AD21" s="4">
        <f>LARGE(C21:T21,$AE$2)</f>
        <v>5</v>
      </c>
      <c r="AE21" s="4">
        <f>LARGE(C21:T21,$AF$2)</f>
        <v>2</v>
      </c>
      <c r="AF21" s="4" t="str">
        <f>IF(AA21&gt;AB21, "y", "n")</f>
        <v>n</v>
      </c>
    </row>
    <row r="22" spans="1:124" s="2" customFormat="1" x14ac:dyDescent="0.25">
      <c r="A22" s="30"/>
      <c r="B22" s="53" t="s">
        <v>19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5"/>
      <c r="AB22" s="1"/>
      <c r="AC22" s="1"/>
      <c r="AD22" s="1"/>
      <c r="AE22" s="1"/>
      <c r="AF22" s="1"/>
    </row>
    <row r="23" spans="1:124" ht="297" x14ac:dyDescent="0.25">
      <c r="A23" s="30" t="s">
        <v>18</v>
      </c>
      <c r="B23" s="21" t="s">
        <v>17</v>
      </c>
      <c r="C23" s="14" t="s">
        <v>16</v>
      </c>
      <c r="D23" s="19" t="s">
        <v>15</v>
      </c>
      <c r="E23" s="15" t="s">
        <v>14</v>
      </c>
      <c r="F23" s="20" t="s">
        <v>13</v>
      </c>
      <c r="G23" s="13" t="s">
        <v>36</v>
      </c>
      <c r="H23" s="15" t="s">
        <v>12</v>
      </c>
      <c r="I23" s="20" t="s">
        <v>11</v>
      </c>
      <c r="J23" s="19" t="s">
        <v>37</v>
      </c>
      <c r="K23" s="15" t="s">
        <v>10</v>
      </c>
      <c r="L23" s="14" t="s">
        <v>9</v>
      </c>
      <c r="M23" s="18" t="s">
        <v>8</v>
      </c>
      <c r="N23" s="17" t="s">
        <v>7</v>
      </c>
      <c r="O23" s="16" t="s">
        <v>6</v>
      </c>
      <c r="P23" s="14" t="s">
        <v>5</v>
      </c>
      <c r="Q23" s="13" t="s">
        <v>4</v>
      </c>
      <c r="R23" s="15" t="s">
        <v>3</v>
      </c>
      <c r="S23" s="14" t="s">
        <v>22</v>
      </c>
      <c r="T23" s="13" t="s">
        <v>28</v>
      </c>
      <c r="U23" s="15" t="s">
        <v>41</v>
      </c>
      <c r="V23" s="14" t="s">
        <v>39</v>
      </c>
      <c r="W23" s="13" t="s">
        <v>42</v>
      </c>
      <c r="X23" s="15" t="s">
        <v>40</v>
      </c>
      <c r="Y23" s="14" t="s">
        <v>38</v>
      </c>
      <c r="Z23" s="13" t="s">
        <v>44</v>
      </c>
      <c r="AA23" s="31" t="s">
        <v>2</v>
      </c>
      <c r="AB23" s="12"/>
      <c r="AC23" s="11"/>
      <c r="AD23" s="10"/>
      <c r="AE23" s="10"/>
      <c r="AF23" s="10"/>
      <c r="AJ23" s="9"/>
    </row>
    <row r="24" spans="1:124" s="2" customFormat="1" x14ac:dyDescent="0.25">
      <c r="A24" s="32"/>
      <c r="B24" s="28" t="s">
        <v>1</v>
      </c>
      <c r="C24" s="8"/>
      <c r="D24" s="8"/>
      <c r="E24" s="8"/>
      <c r="F24" s="8"/>
      <c r="G24" s="8"/>
      <c r="H24" s="8">
        <v>7</v>
      </c>
      <c r="I24" s="8"/>
      <c r="J24" s="8"/>
      <c r="K24" s="8"/>
      <c r="L24" s="8"/>
      <c r="M24" s="8"/>
      <c r="N24" s="8">
        <v>4</v>
      </c>
      <c r="O24" s="8"/>
      <c r="P24" s="8">
        <v>9</v>
      </c>
      <c r="Q24" s="8"/>
      <c r="R24" s="8"/>
      <c r="S24" s="8"/>
      <c r="T24" s="8"/>
      <c r="U24" s="46"/>
      <c r="V24" s="46"/>
      <c r="W24" s="46"/>
      <c r="X24" s="46"/>
      <c r="Y24" s="46"/>
      <c r="Z24" s="46"/>
      <c r="AA24" s="33">
        <f>AB24</f>
        <v>20</v>
      </c>
      <c r="AB24" s="5">
        <f>SUM(AC24:AE24)</f>
        <v>20</v>
      </c>
      <c r="AC24" s="4">
        <f>LARGE(C24:T24,$AD$2)</f>
        <v>9</v>
      </c>
      <c r="AD24" s="4">
        <f>LARGE(C24:T24,$AE$2)</f>
        <v>7</v>
      </c>
      <c r="AE24" s="4">
        <f>LARGE(C24:T24,$AF$2)</f>
        <v>4</v>
      </c>
      <c r="AF24" s="4" t="str">
        <f>IF(AA24&gt;AB24, "y", "n")</f>
        <v>n</v>
      </c>
    </row>
    <row r="25" spans="1:124" s="2" customFormat="1" x14ac:dyDescent="0.25">
      <c r="A25" s="32"/>
      <c r="B25" s="28" t="s">
        <v>0</v>
      </c>
      <c r="C25" s="7"/>
      <c r="D25" s="7"/>
      <c r="E25" s="6"/>
      <c r="F25" s="6">
        <v>1</v>
      </c>
      <c r="G25" s="6"/>
      <c r="H25" s="6">
        <v>1</v>
      </c>
      <c r="I25" s="6"/>
      <c r="J25" s="6"/>
      <c r="K25" s="6"/>
      <c r="L25" s="6"/>
      <c r="M25" s="6"/>
      <c r="N25" s="6">
        <v>3</v>
      </c>
      <c r="O25" s="6"/>
      <c r="P25" s="6">
        <v>2</v>
      </c>
      <c r="Q25" s="6"/>
      <c r="R25" s="6"/>
      <c r="S25" s="6"/>
      <c r="T25" s="6"/>
      <c r="U25" s="47"/>
      <c r="V25" s="47"/>
      <c r="W25" s="47"/>
      <c r="X25" s="47"/>
      <c r="Y25" s="47"/>
      <c r="Z25" s="47"/>
      <c r="AA25" s="33">
        <v>7</v>
      </c>
      <c r="AB25" s="5">
        <f t="shared" ref="AB25:AB26" si="1">SUM(AC25:AE25)</f>
        <v>6</v>
      </c>
      <c r="AC25" s="4">
        <f>LARGE(C25:T25,$AD$2)</f>
        <v>3</v>
      </c>
      <c r="AD25" s="4">
        <f>LARGE(C25:T25,$AE$2)</f>
        <v>2</v>
      </c>
      <c r="AE25" s="4">
        <f>LARGE(C25:T25,$AF$2)</f>
        <v>1</v>
      </c>
      <c r="AF25" s="4" t="str">
        <f>IF(AA25&gt;AB25, "y", "n")</f>
        <v>y</v>
      </c>
    </row>
    <row r="26" spans="1:124" s="26" customFormat="1" ht="18.75" thickBot="1" x14ac:dyDescent="0.3">
      <c r="A26" s="36"/>
      <c r="B26" s="37" t="s">
        <v>34</v>
      </c>
      <c r="C26" s="38"/>
      <c r="D26" s="38"/>
      <c r="E26" s="38"/>
      <c r="F26" s="39">
        <v>3</v>
      </c>
      <c r="G26" s="38"/>
      <c r="H26" s="39">
        <v>5</v>
      </c>
      <c r="I26" s="38"/>
      <c r="J26" s="38"/>
      <c r="K26" s="38"/>
      <c r="L26" s="38"/>
      <c r="M26" s="38"/>
      <c r="N26" s="38">
        <v>1</v>
      </c>
      <c r="O26" s="38"/>
      <c r="P26" s="39">
        <v>5</v>
      </c>
      <c r="Q26" s="38"/>
      <c r="R26" s="39"/>
      <c r="S26" s="38"/>
      <c r="T26" s="38"/>
      <c r="U26" s="49"/>
      <c r="V26" s="49"/>
      <c r="W26" s="49"/>
      <c r="X26" s="49"/>
      <c r="Y26" s="49"/>
      <c r="Z26" s="49"/>
      <c r="AA26" s="40">
        <v>14</v>
      </c>
      <c r="AB26" s="5">
        <f t="shared" si="1"/>
        <v>13</v>
      </c>
      <c r="AC26" s="4">
        <f>LARGE(C26:T26,$AD$2)</f>
        <v>5</v>
      </c>
      <c r="AD26" s="4">
        <f>LARGE(C26:T26,$AE$2)</f>
        <v>5</v>
      </c>
      <c r="AE26" s="4">
        <f>LARGE(C26:T26,$AF$2)</f>
        <v>3</v>
      </c>
      <c r="AF26" s="4" t="str">
        <f>IF(AA26&gt;AB26, "y", "n")</f>
        <v>y</v>
      </c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</row>
    <row r="27" spans="1:124" ht="18.75" thickBot="1" x14ac:dyDescent="0.3">
      <c r="A27" s="42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5"/>
    </row>
  </sheetData>
  <protectedRanges>
    <protectedRange sqref="C24:Z24 A24:A25 AB20:AB21 AA19:AA20 AA22:AA23 AB23:AB26 AA14:AA15 AA1:AA3 AA10:AA11 AB1:AB6 AC8 AA6 Y8:AA8 AA7:AD7 AB9:AB18 A1:X8 Y1:Z7 A9:Z23" name="Can Edit"/>
    <protectedRange sqref="AA24:AA25 AA21 AA4:AA5 AA16:AA18 AB8 AA12:AA13 AA9" name="Can Edit_1"/>
  </protectedRanges>
  <mergeCells count="7">
    <mergeCell ref="B1:AA1"/>
    <mergeCell ref="B22:AA22"/>
    <mergeCell ref="B19:AA19"/>
    <mergeCell ref="B14:AA14"/>
    <mergeCell ref="B10:AA10"/>
    <mergeCell ref="B6:AA6"/>
    <mergeCell ref="B2:AA2"/>
  </mergeCells>
  <conditionalFormatting sqref="AF2">
    <cfRule type="expression" dxfId="13" priority="24" stopIfTrue="1">
      <formula>(#REF!&gt;#REF!)</formula>
    </cfRule>
  </conditionalFormatting>
  <conditionalFormatting sqref="AF3:AF4">
    <cfRule type="expression" dxfId="12" priority="6" stopIfTrue="1">
      <formula>(#REF!&gt;#REF!)</formula>
    </cfRule>
  </conditionalFormatting>
  <conditionalFormatting sqref="AF9 AF4:AF5">
    <cfRule type="containsText" dxfId="11" priority="23" stopIfTrue="1" operator="containsText" text="Y">
      <formula>NOT(ISERROR(SEARCH("Y",AF4)))</formula>
    </cfRule>
  </conditionalFormatting>
  <conditionalFormatting sqref="AF9 AF11:AF13">
    <cfRule type="expression" dxfId="10" priority="7" stopIfTrue="1">
      <formula>(#REF!&gt;#REF!)</formula>
    </cfRule>
  </conditionalFormatting>
  <conditionalFormatting sqref="AF12:AF14">
    <cfRule type="containsText" dxfId="9" priority="18" stopIfTrue="1" operator="containsText" text="Y">
      <formula>NOT(ISERROR(SEARCH("Y",AF12)))</formula>
    </cfRule>
  </conditionalFormatting>
  <conditionalFormatting sqref="AF15:AF17">
    <cfRule type="expression" dxfId="8" priority="16" stopIfTrue="1">
      <formula>(#REF!&gt;#REF!)</formula>
    </cfRule>
  </conditionalFormatting>
  <conditionalFormatting sqref="AF16:AF18">
    <cfRule type="containsText" dxfId="7" priority="3" stopIfTrue="1" operator="containsText" text="Y">
      <formula>NOT(ISERROR(SEARCH("Y",AF16)))</formula>
    </cfRule>
  </conditionalFormatting>
  <conditionalFormatting sqref="AF19">
    <cfRule type="expression" dxfId="6" priority="13" stopIfTrue="1">
      <formula>(AA27&gt;#REF!)</formula>
    </cfRule>
  </conditionalFormatting>
  <conditionalFormatting sqref="AF20">
    <cfRule type="expression" dxfId="5" priority="11" stopIfTrue="1">
      <formula>(#REF!&gt;#REF!)</formula>
    </cfRule>
  </conditionalFormatting>
  <conditionalFormatting sqref="AF21">
    <cfRule type="containsText" dxfId="4" priority="12" stopIfTrue="1" operator="containsText" text="Y">
      <formula>NOT(ISERROR(SEARCH("Y",AF21)))</formula>
    </cfRule>
  </conditionalFormatting>
  <conditionalFormatting sqref="AF22">
    <cfRule type="expression" dxfId="3" priority="25" stopIfTrue="1">
      <formula>(#REF!&gt;AB26)</formula>
    </cfRule>
  </conditionalFormatting>
  <conditionalFormatting sqref="AF23">
    <cfRule type="expression" dxfId="2" priority="5" stopIfTrue="1">
      <formula>(#REF!&gt;#REF!)</formula>
    </cfRule>
  </conditionalFormatting>
  <conditionalFormatting sqref="AF24:AF26">
    <cfRule type="containsText" dxfId="1" priority="1" stopIfTrue="1" operator="containsText" text="Y">
      <formula>NOT(ISERROR(SEARCH("Y",AF24)))</formula>
    </cfRule>
  </conditionalFormatting>
  <conditionalFormatting sqref="AF27:AF65462">
    <cfRule type="expression" dxfId="0" priority="27" stopIfTrue="1">
      <formula>(AA36&gt;AB32)</formula>
    </cfRule>
  </conditionalFormatting>
  <pageMargins left="0.7" right="0.7" top="0.75" bottom="0.75" header="0.3" footer="0.3"/>
  <pageSetup scale="38" orientation="portrait" r:id="rId1"/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Kyleigh Gaff</dc:creator>
  <cp:lastModifiedBy>Taylor Kay</cp:lastModifiedBy>
  <cp:lastPrinted>2022-04-26T21:02:51Z</cp:lastPrinted>
  <dcterms:created xsi:type="dcterms:W3CDTF">2022-01-02T10:23:28Z</dcterms:created>
  <dcterms:modified xsi:type="dcterms:W3CDTF">2023-04-12T17:27:41Z</dcterms:modified>
</cp:coreProperties>
</file>